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<sst xmlns="http://schemas.openxmlformats.org/spreadsheetml/2006/main" count="194" uniqueCount="61">
  <si>
    <t>СВИРСКАЯ 43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</si>
  <si>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</si>
  <si>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</si>
  <si>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</si>
  <si>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</si>
  <si>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</si>
  <si>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</si>
  <si>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</si>
  <si>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</si>
  <si>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</si>
  <si>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</si>
  <si>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</si>
  <si>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</si>
  <si>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промывка радиаторов</t>
  </si>
  <si>
    <t>март</t>
  </si>
  <si>
    <t>заделка оконных проемов в подъездах</t>
  </si>
  <si>
    <t>0,29м3</t>
  </si>
  <si>
    <t>апрель</t>
  </si>
  <si>
    <t>ревизия эл.щита с заменой автомата</t>
  </si>
  <si>
    <t>ревизия запорной арматуры</t>
  </si>
  <si>
    <t>ревизия сифона</t>
  </si>
  <si>
    <t>ремонт системы отопления</t>
  </si>
  <si>
    <t>3 подъезд</t>
  </si>
  <si>
    <t>май</t>
  </si>
  <si>
    <t>1 пд.</t>
  </si>
  <si>
    <t>июнь</t>
  </si>
  <si>
    <t>14шт</t>
  </si>
  <si>
    <t>июль</t>
  </si>
  <si>
    <t>август</t>
  </si>
  <si>
    <t>остекление</t>
  </si>
  <si>
    <t>0,5м2</t>
  </si>
  <si>
    <t>сентяб</t>
  </si>
  <si>
    <t>обход т/у, подв.,откр.задв. при заполн.системы</t>
  </si>
  <si>
    <t>октябрь</t>
  </si>
  <si>
    <t>прочистка дымовых ходов</t>
  </si>
  <si>
    <t>17м</t>
  </si>
  <si>
    <t>ноябрь</t>
  </si>
  <si>
    <t>замена вентиля</t>
  </si>
  <si>
    <t>декабрь</t>
  </si>
  <si>
    <t>восстановление водоснабжения</t>
  </si>
  <si>
    <t>ремонт системы отопления-промывка рад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</si>
  <si>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</si>
  <si>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</si>
  <si>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</si>
  <si>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</si>
  <si>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</si>
  <si>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</si>
  <si>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43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</si>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</sst>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8.00390625" style="15" customWidth="1"/>
    <col min="3" max="3" width="8.25390625" style="15" customWidth="1"/>
    <col min="4" max="4" width="8.375" style="15" customWidth="1"/>
    <col min="5" max="7" width="11.875" style="15" customWidth="1"/>
    <col min="8" max="8" width="11.625" style="15" customWidth="1"/>
    <col min="9" max="9" width="10.375" style="15" customWidth="1"/>
    <col min="10" max="10" width="10.875" style="15" customWidth="1"/>
    <col min="11" max="11" width="10.125" style="15" customWidth="1"/>
    <col min="12" max="12" width="9.125" style="15" customWidth="1"/>
    <col min="13" max="13" width="10.00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2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6229.15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489.97</v>
      </c>
      <c r="I9" s="45"/>
      <c r="J9" s="46"/>
      <c r="K9" s="46"/>
      <c r="L9" s="46"/>
      <c r="M9" s="47"/>
      <c r="N9" s="44">
        <f>SUM(N6:N8)</f>
        <v>6356.589999999999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СВИРСКАЯ 43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12</v>
      </c>
      <c r="B14" s="24"/>
      <c r="C14" s="16"/>
      <c r="D14" s="16"/>
      <c r="E14" s="16"/>
      <c r="F14" s="25"/>
      <c r="G14" s="26"/>
      <c r="H14" s="27">
        <v>0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10</v>
      </c>
      <c r="J15" s="34"/>
      <c r="K15" s="34"/>
      <c r="L15" s="34"/>
      <c r="M15" s="35"/>
      <c r="N15" s="48">
        <v>6229.15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13</v>
      </c>
      <c r="J16" s="16"/>
      <c r="K16" s="16"/>
      <c r="L16" s="16"/>
      <c r="M16" s="25">
        <v>11.12</v>
      </c>
      <c r="N16" s="49">
        <v>11564.92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50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0</v>
      </c>
      <c r="I18" s="45"/>
      <c r="J18" s="46"/>
      <c r="K18" s="46"/>
      <c r="L18" s="46"/>
      <c r="M18" s="47"/>
      <c r="N18" s="51">
        <f>SUM(N15:N17)</f>
        <v>17794.07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СВИРСКАЯ 43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14</v>
      </c>
      <c r="B23" s="24" t="s">
        <v>8</v>
      </c>
      <c r="C23" s="16"/>
      <c r="D23" s="16"/>
      <c r="E23" s="16"/>
      <c r="F23" s="25">
        <v>1</v>
      </c>
      <c r="G23" s="26"/>
      <c r="H23" s="27">
        <v>498.7</v>
      </c>
      <c r="I23" s="28" t="s">
        <v>9</v>
      </c>
      <c r="J23" s="29"/>
      <c r="K23" s="29"/>
      <c r="L23" s="29"/>
      <c r="M23" s="30"/>
      <c r="N23" s="31"/>
    </row>
    <row r="24" spans="1:14" ht="12.75">
      <c r="A24" s="32"/>
      <c r="B24" s="24" t="s">
        <v>15</v>
      </c>
      <c r="C24" s="16"/>
      <c r="D24" s="16"/>
      <c r="E24" s="16"/>
      <c r="F24" s="25"/>
      <c r="G24" s="52" t="s">
        <v>16</v>
      </c>
      <c r="H24" s="27">
        <v>5253.84</v>
      </c>
      <c r="I24" s="33" t="s">
        <v>10</v>
      </c>
      <c r="J24" s="34"/>
      <c r="K24" s="34"/>
      <c r="L24" s="34"/>
      <c r="M24" s="35"/>
      <c r="N24" s="36">
        <v>6229.15</v>
      </c>
    </row>
    <row r="25" spans="1:14" ht="12.75">
      <c r="A25" s="32"/>
      <c r="B25" s="24" t="s">
        <v>8</v>
      </c>
      <c r="C25" s="16"/>
      <c r="D25" s="16"/>
      <c r="E25" s="16"/>
      <c r="F25" s="25">
        <v>12</v>
      </c>
      <c r="G25" s="26"/>
      <c r="H25" s="27">
        <v>498.7</v>
      </c>
      <c r="I25" s="37"/>
      <c r="J25" s="16"/>
      <c r="K25" s="16"/>
      <c r="L25" s="16"/>
      <c r="M25" s="25"/>
      <c r="N25" s="27"/>
    </row>
    <row r="26" spans="1:14" ht="12.75">
      <c r="A26" s="32"/>
      <c r="B26" s="24"/>
      <c r="C26" s="16"/>
      <c r="D26" s="16"/>
      <c r="E26" s="16"/>
      <c r="F26" s="25"/>
      <c r="G26" s="26"/>
      <c r="H26" s="38"/>
      <c r="I26" s="37"/>
      <c r="J26" s="16"/>
      <c r="K26" s="16"/>
      <c r="L26" s="16"/>
      <c r="M26" s="25"/>
      <c r="N26" s="39"/>
    </row>
    <row r="27" spans="1:14" ht="12.75">
      <c r="A27" s="40"/>
      <c r="B27" s="41"/>
      <c r="C27" s="42"/>
      <c r="D27" s="42"/>
      <c r="E27" s="42"/>
      <c r="F27" s="43"/>
      <c r="G27" s="41"/>
      <c r="H27" s="44">
        <f>SUM(H23:H26)</f>
        <v>6251.24</v>
      </c>
      <c r="I27" s="45"/>
      <c r="J27" s="46"/>
      <c r="K27" s="46"/>
      <c r="L27" s="46"/>
      <c r="M27" s="47"/>
      <c r="N27" s="44">
        <f>SUM(N24:N26)</f>
        <v>6229.15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A20</f>
        <v>СВИРСКАЯ 43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17</v>
      </c>
      <c r="B32" s="24" t="s">
        <v>18</v>
      </c>
      <c r="C32" s="16"/>
      <c r="D32" s="16"/>
      <c r="E32" s="16"/>
      <c r="F32" s="25">
        <v>12</v>
      </c>
      <c r="G32" s="26"/>
      <c r="H32" s="27">
        <v>2116.78</v>
      </c>
      <c r="I32" s="28" t="s">
        <v>9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3" t="s">
        <v>10</v>
      </c>
      <c r="J33" s="34"/>
      <c r="K33" s="34"/>
      <c r="L33" s="34"/>
      <c r="M33" s="35"/>
      <c r="N33" s="36">
        <v>6229.15</v>
      </c>
    </row>
    <row r="34" spans="1:14" ht="12.75">
      <c r="A34" s="32"/>
      <c r="B34" s="24"/>
      <c r="C34" s="16"/>
      <c r="D34" s="16"/>
      <c r="E34" s="16"/>
      <c r="F34" s="25"/>
      <c r="G34" s="26"/>
      <c r="H34" s="27"/>
      <c r="I34" s="37" t="s">
        <v>19</v>
      </c>
      <c r="J34" s="16"/>
      <c r="K34" s="16"/>
      <c r="L34" s="16"/>
      <c r="M34" s="25">
        <v>27</v>
      </c>
      <c r="N34" s="27">
        <v>371.85</v>
      </c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7" t="s">
        <v>20</v>
      </c>
      <c r="J35" s="16"/>
      <c r="K35" s="16"/>
      <c r="L35" s="16"/>
      <c r="M35" s="25">
        <v>5</v>
      </c>
      <c r="N35" s="27">
        <v>433.93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19</v>
      </c>
      <c r="J36" s="16"/>
      <c r="K36" s="16"/>
      <c r="L36" s="16"/>
      <c r="M36" s="25">
        <v>34</v>
      </c>
      <c r="N36" s="27">
        <v>371.85</v>
      </c>
    </row>
    <row r="37" spans="1:14" ht="12.75">
      <c r="A37" s="32"/>
      <c r="B37" s="24"/>
      <c r="C37" s="16"/>
      <c r="D37" s="16"/>
      <c r="E37" s="16"/>
      <c r="F37" s="53"/>
      <c r="G37" s="26"/>
      <c r="H37" s="27"/>
      <c r="I37" s="37" t="s">
        <v>21</v>
      </c>
      <c r="J37" s="16"/>
      <c r="K37" s="16"/>
      <c r="L37" s="16"/>
      <c r="M37" s="25" t="s">
        <v>22</v>
      </c>
      <c r="N37" s="27">
        <v>1114.82</v>
      </c>
    </row>
    <row r="38" spans="1:14" ht="12.75">
      <c r="A38" s="32"/>
      <c r="B38" s="24"/>
      <c r="C38" s="16"/>
      <c r="D38" s="16"/>
      <c r="E38" s="16"/>
      <c r="F38" s="25"/>
      <c r="G38" s="26"/>
      <c r="H38" s="38"/>
      <c r="I38" s="37"/>
      <c r="J38" s="16"/>
      <c r="K38" s="16"/>
      <c r="L38" s="16"/>
      <c r="M38" s="25"/>
      <c r="N38" s="39"/>
    </row>
    <row r="39" spans="1:14" ht="12.75">
      <c r="A39" s="40"/>
      <c r="B39" s="41"/>
      <c r="C39" s="42"/>
      <c r="D39" s="42"/>
      <c r="E39" s="42"/>
      <c r="F39" s="43"/>
      <c r="G39" s="41"/>
      <c r="H39" s="44">
        <f>SUM(H32:H38)</f>
        <v>2116.78</v>
      </c>
      <c r="I39" s="45"/>
      <c r="J39" s="46"/>
      <c r="K39" s="46"/>
      <c r="L39" s="46"/>
      <c r="M39" s="47"/>
      <c r="N39" s="44">
        <f>SUM(N33:N38)</f>
        <v>8521.6</v>
      </c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4" t="str">
        <f>A29</f>
        <v>СВИРСКАЯ 43</v>
      </c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8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9" t="s">
        <v>3</v>
      </c>
      <c r="B43" s="11" t="s">
        <v>4</v>
      </c>
      <c r="C43" s="11"/>
      <c r="D43" s="11"/>
      <c r="E43" s="11"/>
      <c r="F43" s="11"/>
      <c r="G43" s="20" t="s">
        <v>5</v>
      </c>
      <c r="H43" s="21" t="s">
        <v>6</v>
      </c>
      <c r="I43" s="10" t="s">
        <v>4</v>
      </c>
      <c r="J43" s="10"/>
      <c r="K43" s="10"/>
      <c r="L43" s="10"/>
      <c r="M43" s="10"/>
      <c r="N43" s="22" t="s">
        <v>6</v>
      </c>
    </row>
    <row r="44" spans="1:14" ht="12.75">
      <c r="A44" s="23" t="s">
        <v>23</v>
      </c>
      <c r="B44" s="24" t="s">
        <v>8</v>
      </c>
      <c r="C44" s="16"/>
      <c r="D44" s="16"/>
      <c r="E44" s="16"/>
      <c r="F44" s="25">
        <v>34</v>
      </c>
      <c r="G44" s="26"/>
      <c r="H44" s="27">
        <v>556.59</v>
      </c>
      <c r="I44" s="28" t="s">
        <v>9</v>
      </c>
      <c r="J44" s="29"/>
      <c r="K44" s="29"/>
      <c r="L44" s="29"/>
      <c r="M44" s="30"/>
      <c r="N44" s="31"/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3" t="s">
        <v>10</v>
      </c>
      <c r="J45" s="34"/>
      <c r="K45" s="34"/>
      <c r="L45" s="34"/>
      <c r="M45" s="35"/>
      <c r="N45" s="36">
        <v>6229.15</v>
      </c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7" t="s">
        <v>21</v>
      </c>
      <c r="J46" s="16"/>
      <c r="K46" s="16"/>
      <c r="L46" s="16"/>
      <c r="M46" s="53" t="s">
        <v>24</v>
      </c>
      <c r="N46" s="27">
        <v>3204.03</v>
      </c>
    </row>
    <row r="47" spans="1:14" ht="12.75">
      <c r="A47" s="32"/>
      <c r="B47" s="24"/>
      <c r="C47" s="16"/>
      <c r="D47" s="16"/>
      <c r="E47" s="16"/>
      <c r="F47" s="25"/>
      <c r="G47" s="26"/>
      <c r="H47" s="38"/>
      <c r="I47" s="37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SUM(H44:H47)</f>
        <v>556.59</v>
      </c>
      <c r="I48" s="45"/>
      <c r="J48" s="46"/>
      <c r="K48" s="46"/>
      <c r="L48" s="46"/>
      <c r="M48" s="47"/>
      <c r="N48" s="44">
        <f>SUM(N45:N47)</f>
        <v>9433.18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A41</f>
        <v>СВИРСКАЯ 43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25</v>
      </c>
      <c r="B53" s="24" t="s">
        <v>8</v>
      </c>
      <c r="C53" s="16"/>
      <c r="D53" s="16"/>
      <c r="E53" s="16"/>
      <c r="F53" s="25"/>
      <c r="G53" s="52" t="s">
        <v>26</v>
      </c>
      <c r="H53" s="27">
        <v>8907.95</v>
      </c>
      <c r="I53" s="28" t="s">
        <v>9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10</v>
      </c>
      <c r="J54" s="34"/>
      <c r="K54" s="34"/>
      <c r="L54" s="34"/>
      <c r="M54" s="35"/>
      <c r="N54" s="36">
        <v>6229.15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SUM(H53:H55)</f>
        <v>8907.95</v>
      </c>
      <c r="I56" s="45"/>
      <c r="J56" s="46"/>
      <c r="K56" s="46"/>
      <c r="L56" s="46"/>
      <c r="M56" s="47"/>
      <c r="N56" s="44">
        <f>SUM(N54:N55)</f>
        <v>6229.15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A50</f>
        <v>СВИРСКАЯ 43</v>
      </c>
      <c r="B58" s="14"/>
      <c r="C58" s="14"/>
      <c r="D58" s="14"/>
      <c r="E58" s="54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27</v>
      </c>
      <c r="B61" s="24"/>
      <c r="C61" s="16"/>
      <c r="D61" s="16"/>
      <c r="E61" s="16"/>
      <c r="F61" s="25"/>
      <c r="G61" s="26"/>
      <c r="H61" s="27">
        <v>0</v>
      </c>
      <c r="I61" s="28" t="s">
        <v>9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10</v>
      </c>
      <c r="J62" s="34"/>
      <c r="K62" s="34"/>
      <c r="L62" s="34"/>
      <c r="M62" s="35"/>
      <c r="N62" s="36">
        <v>6229.15</v>
      </c>
    </row>
    <row r="63" spans="1:14" ht="12.75">
      <c r="A63" s="32"/>
      <c r="B63" s="24"/>
      <c r="C63" s="16"/>
      <c r="D63" s="16"/>
      <c r="E63" s="16"/>
      <c r="F63" s="25"/>
      <c r="G63" s="26"/>
      <c r="H63" s="38"/>
      <c r="I63" s="37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0</v>
      </c>
      <c r="I64" s="45"/>
      <c r="J64" s="46"/>
      <c r="K64" s="46"/>
      <c r="L64" s="46"/>
      <c r="M64" s="47"/>
      <c r="N64" s="44">
        <f>SUM(N62:N63)</f>
        <v>6229.15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A58</f>
        <v>СВИРСКАЯ 43</v>
      </c>
      <c r="B66" s="14"/>
      <c r="C66" s="14"/>
      <c r="D66" s="14"/>
      <c r="E66" s="54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28</v>
      </c>
      <c r="B69" s="24" t="s">
        <v>29</v>
      </c>
      <c r="C69" s="16"/>
      <c r="D69" s="16"/>
      <c r="E69" s="16"/>
      <c r="F69" s="25"/>
      <c r="G69" s="52" t="s">
        <v>30</v>
      </c>
      <c r="H69" s="27">
        <v>462.96</v>
      </c>
      <c r="I69" s="28" t="s">
        <v>9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10</v>
      </c>
      <c r="J70" s="34"/>
      <c r="K70" s="34"/>
      <c r="L70" s="34"/>
      <c r="M70" s="35"/>
      <c r="N70" s="36">
        <v>6229.15</v>
      </c>
    </row>
    <row r="71" spans="1:14" ht="12.75">
      <c r="A71" s="32"/>
      <c r="B71" s="24"/>
      <c r="C71" s="16"/>
      <c r="D71" s="16"/>
      <c r="E71" s="16"/>
      <c r="F71" s="25"/>
      <c r="G71" s="26"/>
      <c r="H71" s="38"/>
      <c r="I71" s="37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44">
        <f>SUM(H69:H71)</f>
        <v>462.96</v>
      </c>
      <c r="I72" s="45"/>
      <c r="J72" s="46"/>
      <c r="K72" s="46"/>
      <c r="L72" s="46"/>
      <c r="M72" s="47"/>
      <c r="N72" s="44">
        <f>SUM(N70:N71)</f>
        <v>6229.15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tr">
        <f>A66</f>
        <v>СВИРСКАЯ 43</v>
      </c>
      <c r="B74" s="14"/>
      <c r="C74" s="14"/>
      <c r="D74" s="14"/>
      <c r="E74" s="54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31</v>
      </c>
      <c r="B77" s="24"/>
      <c r="C77" s="16"/>
      <c r="D77" s="16"/>
      <c r="E77" s="16"/>
      <c r="F77" s="25"/>
      <c r="G77" s="26"/>
      <c r="H77" s="27">
        <v>0</v>
      </c>
      <c r="I77" s="28" t="s">
        <v>9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10</v>
      </c>
      <c r="J78" s="34"/>
      <c r="K78" s="34"/>
      <c r="L78" s="34"/>
      <c r="M78" s="35"/>
      <c r="N78" s="36">
        <v>6229.15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32</v>
      </c>
      <c r="J79" s="16"/>
      <c r="K79" s="16"/>
      <c r="L79" s="16"/>
      <c r="M79" s="25"/>
      <c r="N79" s="27">
        <v>113.3</v>
      </c>
    </row>
    <row r="80" spans="1:14" ht="12.75">
      <c r="A80" s="32"/>
      <c r="B80" s="24"/>
      <c r="C80" s="16"/>
      <c r="D80" s="16"/>
      <c r="E80" s="16"/>
      <c r="F80" s="25"/>
      <c r="G80" s="26"/>
      <c r="H80" s="38"/>
      <c r="I80" s="37"/>
      <c r="J80" s="16"/>
      <c r="K80" s="16"/>
      <c r="L80" s="16"/>
      <c r="M80" s="25"/>
      <c r="N80" s="39"/>
    </row>
    <row r="81" spans="1:14" ht="12.75">
      <c r="A81" s="40"/>
      <c r="B81" s="41"/>
      <c r="C81" s="42"/>
      <c r="D81" s="42"/>
      <c r="E81" s="42"/>
      <c r="F81" s="43"/>
      <c r="G81" s="41"/>
      <c r="H81" s="44">
        <f>SUM(H77:H80)</f>
        <v>0</v>
      </c>
      <c r="I81" s="45"/>
      <c r="J81" s="46"/>
      <c r="K81" s="46"/>
      <c r="L81" s="46"/>
      <c r="M81" s="47"/>
      <c r="N81" s="44">
        <f>SUM(N78:N80)</f>
        <v>6342.45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A74</f>
        <v>СВИРСКАЯ 43</v>
      </c>
      <c r="B83" s="14"/>
      <c r="C83" s="14"/>
      <c r="D83" s="14"/>
      <c r="E83" s="54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33</v>
      </c>
      <c r="B86" s="24" t="s">
        <v>34</v>
      </c>
      <c r="C86" s="16"/>
      <c r="D86" s="16"/>
      <c r="E86" s="16"/>
      <c r="F86" s="25"/>
      <c r="G86" s="52" t="s">
        <v>35</v>
      </c>
      <c r="H86" s="27">
        <v>1071.22</v>
      </c>
      <c r="I86" s="28" t="s">
        <v>9</v>
      </c>
      <c r="J86" s="29"/>
      <c r="K86" s="29"/>
      <c r="L86" s="29"/>
      <c r="M86" s="30"/>
      <c r="N86" s="31"/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3" t="s">
        <v>10</v>
      </c>
      <c r="J87" s="34"/>
      <c r="K87" s="34"/>
      <c r="L87" s="34"/>
      <c r="M87" s="35"/>
      <c r="N87" s="36">
        <v>6229.15</v>
      </c>
    </row>
    <row r="88" spans="1:14" ht="12.75">
      <c r="A88" s="32"/>
      <c r="B88" s="24"/>
      <c r="C88" s="16"/>
      <c r="D88" s="16"/>
      <c r="E88" s="16"/>
      <c r="F88" s="25"/>
      <c r="G88" s="26"/>
      <c r="H88" s="38"/>
      <c r="I88" s="37"/>
      <c r="J88" s="16"/>
      <c r="K88" s="16"/>
      <c r="L88" s="16"/>
      <c r="M88" s="25"/>
      <c r="N88" s="39"/>
    </row>
    <row r="89" spans="1:14" ht="12.75">
      <c r="A89" s="40"/>
      <c r="B89" s="41"/>
      <c r="C89" s="42"/>
      <c r="D89" s="42"/>
      <c r="E89" s="42"/>
      <c r="F89" s="43"/>
      <c r="G89" s="41"/>
      <c r="H89" s="44">
        <f>SUM(H86:H88)</f>
        <v>1071.22</v>
      </c>
      <c r="I89" s="45"/>
      <c r="J89" s="46"/>
      <c r="K89" s="46"/>
      <c r="L89" s="46"/>
      <c r="M89" s="47"/>
      <c r="N89" s="44">
        <f>SUM(N87:N88)</f>
        <v>6229.15</v>
      </c>
    </row>
    <row r="90" spans="1:14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4" t="str">
        <f>A83</f>
        <v>СВИРСКАЯ 43</v>
      </c>
      <c r="B91" s="14"/>
      <c r="C91" s="14"/>
      <c r="D91" s="14"/>
      <c r="E91" s="54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8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9" t="s">
        <v>3</v>
      </c>
      <c r="B93" s="11" t="s">
        <v>4</v>
      </c>
      <c r="C93" s="11"/>
      <c r="D93" s="11"/>
      <c r="E93" s="11"/>
      <c r="F93" s="11"/>
      <c r="G93" s="20" t="s">
        <v>5</v>
      </c>
      <c r="H93" s="21" t="s">
        <v>6</v>
      </c>
      <c r="I93" s="10" t="s">
        <v>4</v>
      </c>
      <c r="J93" s="10"/>
      <c r="K93" s="10"/>
      <c r="L93" s="10"/>
      <c r="M93" s="10"/>
      <c r="N93" s="22" t="s">
        <v>6</v>
      </c>
    </row>
    <row r="94" spans="1:14" ht="12.75">
      <c r="A94" s="23" t="s">
        <v>36</v>
      </c>
      <c r="B94" s="24"/>
      <c r="C94" s="16"/>
      <c r="D94" s="16"/>
      <c r="E94" s="16"/>
      <c r="F94" s="25"/>
      <c r="G94" s="26"/>
      <c r="H94" s="27">
        <v>0</v>
      </c>
      <c r="I94" s="28" t="s">
        <v>9</v>
      </c>
      <c r="J94" s="29"/>
      <c r="K94" s="29"/>
      <c r="L94" s="29"/>
      <c r="M94" s="30"/>
      <c r="N94" s="31"/>
    </row>
    <row r="95" spans="1:14" ht="12.75">
      <c r="A95" s="32"/>
      <c r="B95" s="24"/>
      <c r="C95" s="16"/>
      <c r="D95" s="16"/>
      <c r="E95" s="16"/>
      <c r="F95" s="25"/>
      <c r="G95" s="26"/>
      <c r="H95" s="27"/>
      <c r="I95" s="33" t="s">
        <v>10</v>
      </c>
      <c r="J95" s="34"/>
      <c r="K95" s="34"/>
      <c r="L95" s="34"/>
      <c r="M95" s="35"/>
      <c r="N95" s="36">
        <v>6229.15</v>
      </c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7" t="s">
        <v>37</v>
      </c>
      <c r="J96" s="16"/>
      <c r="K96" s="16"/>
      <c r="L96" s="16"/>
      <c r="M96" s="25">
        <v>31</v>
      </c>
      <c r="N96" s="27">
        <v>552.49</v>
      </c>
    </row>
    <row r="97" spans="1:14" ht="12.75">
      <c r="A97" s="32"/>
      <c r="B97" s="24"/>
      <c r="C97" s="16"/>
      <c r="D97" s="16"/>
      <c r="E97" s="16"/>
      <c r="F97" s="25"/>
      <c r="G97" s="26"/>
      <c r="H97" s="38"/>
      <c r="I97" s="37"/>
      <c r="J97" s="16"/>
      <c r="K97" s="16"/>
      <c r="L97" s="16"/>
      <c r="M97" s="25"/>
      <c r="N97" s="39"/>
    </row>
    <row r="98" spans="1:14" ht="12.75">
      <c r="A98" s="40"/>
      <c r="B98" s="41"/>
      <c r="C98" s="42"/>
      <c r="D98" s="42"/>
      <c r="E98" s="42"/>
      <c r="F98" s="43"/>
      <c r="G98" s="41"/>
      <c r="H98" s="44">
        <f>SUM(H94:H97)</f>
        <v>0</v>
      </c>
      <c r="I98" s="45"/>
      <c r="J98" s="46"/>
      <c r="K98" s="46"/>
      <c r="L98" s="46"/>
      <c r="M98" s="47"/>
      <c r="N98" s="44">
        <f>SUM(N95:N97)</f>
        <v>6781.639999999999</v>
      </c>
    </row>
    <row r="99" spans="1:14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4" t="str">
        <f>A91</f>
        <v>СВИРСКАЯ 43</v>
      </c>
      <c r="B100" s="14"/>
      <c r="C100" s="14"/>
      <c r="D100" s="14"/>
      <c r="E100" s="54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8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9" t="s">
        <v>3</v>
      </c>
      <c r="B102" s="11" t="s">
        <v>4</v>
      </c>
      <c r="C102" s="11"/>
      <c r="D102" s="11"/>
      <c r="E102" s="11"/>
      <c r="F102" s="11"/>
      <c r="G102" s="20" t="s">
        <v>5</v>
      </c>
      <c r="H102" s="21" t="s">
        <v>6</v>
      </c>
      <c r="I102" s="10" t="s">
        <v>4</v>
      </c>
      <c r="J102" s="10"/>
      <c r="K102" s="10"/>
      <c r="L102" s="10"/>
      <c r="M102" s="10"/>
      <c r="N102" s="22" t="s">
        <v>6</v>
      </c>
    </row>
    <row r="103" spans="1:14" ht="12.75">
      <c r="A103" s="23" t="s">
        <v>38</v>
      </c>
      <c r="B103" s="24"/>
      <c r="C103" s="16"/>
      <c r="D103" s="16"/>
      <c r="E103" s="16"/>
      <c r="F103" s="25"/>
      <c r="G103" s="26"/>
      <c r="H103" s="27">
        <v>0</v>
      </c>
      <c r="I103" s="28" t="s">
        <v>9</v>
      </c>
      <c r="J103" s="29"/>
      <c r="K103" s="29"/>
      <c r="L103" s="29"/>
      <c r="M103" s="30"/>
      <c r="N103" s="31"/>
    </row>
    <row r="104" spans="1:14" ht="12.75">
      <c r="A104" s="32"/>
      <c r="B104" s="24"/>
      <c r="C104" s="16"/>
      <c r="D104" s="16"/>
      <c r="E104" s="16"/>
      <c r="F104" s="25"/>
      <c r="G104" s="26"/>
      <c r="H104" s="27"/>
      <c r="I104" s="33" t="s">
        <v>10</v>
      </c>
      <c r="J104" s="34"/>
      <c r="K104" s="34"/>
      <c r="L104" s="34"/>
      <c r="M104" s="35"/>
      <c r="N104" s="36">
        <v>6229.15</v>
      </c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7" t="s">
        <v>39</v>
      </c>
      <c r="J105" s="16"/>
      <c r="K105" s="16"/>
      <c r="L105" s="16"/>
      <c r="M105" s="25">
        <v>36</v>
      </c>
      <c r="N105" s="27">
        <v>254.88</v>
      </c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7" t="s">
        <v>21</v>
      </c>
      <c r="J106" s="16"/>
      <c r="K106" s="16"/>
      <c r="L106" s="16"/>
      <c r="M106" s="25">
        <v>24</v>
      </c>
      <c r="N106" s="27">
        <v>559.18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7" t="s">
        <v>40</v>
      </c>
      <c r="J107" s="16"/>
      <c r="K107" s="16"/>
      <c r="L107" s="16"/>
      <c r="M107" s="25">
        <v>27</v>
      </c>
      <c r="N107" s="27">
        <v>5818.05</v>
      </c>
    </row>
    <row r="108" spans="1:14" ht="12.75">
      <c r="A108" s="32"/>
      <c r="B108" s="24"/>
      <c r="C108" s="16"/>
      <c r="D108" s="16"/>
      <c r="E108" s="16"/>
      <c r="F108" s="25"/>
      <c r="G108" s="26"/>
      <c r="H108" s="38"/>
      <c r="I108" s="37"/>
      <c r="J108" s="16"/>
      <c r="K108" s="16"/>
      <c r="L108" s="16"/>
      <c r="M108" s="25"/>
      <c r="N108" s="39"/>
    </row>
    <row r="109" spans="1:14" ht="12.75">
      <c r="A109" s="40"/>
      <c r="B109" s="41"/>
      <c r="C109" s="42"/>
      <c r="D109" s="42"/>
      <c r="E109" s="42"/>
      <c r="F109" s="43"/>
      <c r="G109" s="41"/>
      <c r="H109" s="44">
        <f>SUM(H103:H108)</f>
        <v>0</v>
      </c>
      <c r="I109" s="45"/>
      <c r="J109" s="46"/>
      <c r="K109" s="46"/>
      <c r="L109" s="46"/>
      <c r="M109" s="47"/>
      <c r="N109" s="44">
        <f>SUM(N104:N108)</f>
        <v>12861.26</v>
      </c>
    </row>
    <row r="110" spans="1:14" ht="12.75">
      <c r="A110" s="9" t="s">
        <v>41</v>
      </c>
      <c r="B110" s="9"/>
      <c r="C110" s="9"/>
      <c r="D110" s="9"/>
      <c r="E110" s="9"/>
      <c r="F110" s="9"/>
      <c r="G110" s="9"/>
      <c r="H110" s="8">
        <f>H9+H18+H27+H39+H48+H56+H64+H72+H81+H89+H98+H109</f>
        <v>19856.71</v>
      </c>
      <c r="I110" s="8"/>
      <c r="J110" s="55"/>
      <c r="K110" s="55"/>
      <c r="L110" s="55"/>
      <c r="M110" s="55"/>
      <c r="N110" s="55"/>
    </row>
    <row r="111" spans="1:14" ht="12.75">
      <c r="A111" s="9" t="s">
        <v>42</v>
      </c>
      <c r="B111" s="9"/>
      <c r="C111" s="9"/>
      <c r="D111" s="9"/>
      <c r="E111" s="9"/>
      <c r="F111" s="9"/>
      <c r="G111" s="9"/>
      <c r="H111" s="7">
        <f>N9+N18+N27+N39+N48+N56+N64+N72+N81+N89+N98+N109</f>
        <v>99236.53999999998</v>
      </c>
      <c r="I111" s="7"/>
      <c r="J111" s="55"/>
      <c r="K111" s="55"/>
      <c r="L111" s="55"/>
      <c r="M111" s="55"/>
      <c r="N111" s="55"/>
    </row>
    <row r="112" spans="1:14" ht="12.75">
      <c r="A112" s="9" t="s">
        <v>43</v>
      </c>
      <c r="B112" s="9"/>
      <c r="C112" s="9"/>
      <c r="D112" s="9"/>
      <c r="E112" s="9"/>
      <c r="F112" s="9"/>
      <c r="G112" s="9"/>
      <c r="H112" s="6">
        <f>SUM(H110:H111)</f>
        <v>119093.24999999997</v>
      </c>
      <c r="I112" s="6"/>
      <c r="J112" s="55"/>
      <c r="K112" s="55"/>
      <c r="L112" s="55"/>
      <c r="M112" s="55"/>
      <c r="N112" s="55"/>
    </row>
    <row r="113" spans="1:14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2.75">
      <c r="A116" s="14" t="s">
        <v>44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55"/>
      <c r="L116" s="55"/>
      <c r="M116" s="55"/>
      <c r="N116" s="55"/>
    </row>
    <row r="117" spans="1:10" ht="12.75">
      <c r="A117" s="14" t="s">
        <v>45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47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 ht="12.75">
      <c r="A121" s="5" t="s">
        <v>48</v>
      </c>
      <c r="B121" s="5"/>
      <c r="C121" s="57"/>
      <c r="D121" s="58"/>
      <c r="E121" s="57"/>
      <c r="F121" s="58"/>
      <c r="G121" s="57"/>
      <c r="H121" s="58"/>
      <c r="I121" s="5" t="s">
        <v>48</v>
      </c>
      <c r="J121" s="5"/>
    </row>
    <row r="122" spans="1:10" ht="12.75">
      <c r="A122" s="4" t="s">
        <v>49</v>
      </c>
      <c r="B122" s="4"/>
      <c r="C122" s="4" t="s">
        <v>50</v>
      </c>
      <c r="D122" s="4"/>
      <c r="E122" s="4" t="s">
        <v>51</v>
      </c>
      <c r="F122" s="4"/>
      <c r="G122" s="4" t="s">
        <v>52</v>
      </c>
      <c r="H122" s="4"/>
      <c r="I122" s="4" t="s">
        <v>49</v>
      </c>
      <c r="J122" s="4"/>
    </row>
    <row r="123" spans="1:10" ht="12.75">
      <c r="A123" s="3" t="s">
        <v>53</v>
      </c>
      <c r="B123" s="3"/>
      <c r="C123" s="60"/>
      <c r="D123" s="61"/>
      <c r="E123" s="60"/>
      <c r="F123" s="61"/>
      <c r="G123" s="60"/>
      <c r="H123" s="61"/>
      <c r="I123" s="3" t="s">
        <v>54</v>
      </c>
      <c r="J123" s="3"/>
    </row>
    <row r="124" spans="1:10" ht="12.75">
      <c r="A124" s="57"/>
      <c r="B124" s="62"/>
      <c r="C124" s="55"/>
      <c r="D124" s="55"/>
      <c r="E124" s="63"/>
      <c r="F124" s="55"/>
      <c r="G124" s="57"/>
      <c r="H124" s="62"/>
      <c r="I124" s="57"/>
      <c r="J124" s="62"/>
    </row>
    <row r="125" spans="1:10" ht="12.75">
      <c r="A125" s="2">
        <v>-636215.9</v>
      </c>
      <c r="B125" s="2"/>
      <c r="C125" s="1">
        <v>50866.92</v>
      </c>
      <c r="D125" s="1"/>
      <c r="E125" s="74">
        <v>51198.65</v>
      </c>
      <c r="F125" s="74"/>
      <c r="G125" s="74">
        <v>0</v>
      </c>
      <c r="H125" s="74"/>
      <c r="I125" s="2">
        <f>A125+E125-G125</f>
        <v>-585017.25</v>
      </c>
      <c r="J125" s="2"/>
    </row>
    <row r="126" spans="1:10" ht="12.75">
      <c r="A126" s="60"/>
      <c r="B126" s="61"/>
      <c r="C126" s="64"/>
      <c r="D126" s="64"/>
      <c r="E126" s="60"/>
      <c r="F126" s="64"/>
      <c r="G126" s="60"/>
      <c r="H126" s="61"/>
      <c r="I126" s="60"/>
      <c r="J126" s="61"/>
    </row>
    <row r="127" spans="1:10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 ht="12.75">
      <c r="A128" s="14" t="s">
        <v>44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45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55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47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ht="12.75">
      <c r="A133" s="5" t="s">
        <v>48</v>
      </c>
      <c r="B133" s="5"/>
      <c r="C133" s="65"/>
      <c r="D133" s="58"/>
      <c r="E133" s="75" t="s">
        <v>51</v>
      </c>
      <c r="F133" s="75"/>
      <c r="G133" s="75" t="s">
        <v>56</v>
      </c>
      <c r="H133" s="75"/>
      <c r="I133" s="66"/>
      <c r="J133" s="58"/>
    </row>
    <row r="134" spans="1:10" ht="12.75">
      <c r="A134" s="4" t="s">
        <v>49</v>
      </c>
      <c r="B134" s="4"/>
      <c r="C134" s="4" t="s">
        <v>50</v>
      </c>
      <c r="D134" s="4"/>
      <c r="E134" s="56" t="s">
        <v>57</v>
      </c>
      <c r="F134" s="56" t="s">
        <v>58</v>
      </c>
      <c r="G134" s="56" t="s">
        <v>59</v>
      </c>
      <c r="H134" s="56" t="s">
        <v>58</v>
      </c>
      <c r="I134" s="4" t="s">
        <v>48</v>
      </c>
      <c r="J134" s="4"/>
    </row>
    <row r="135" spans="1:10" ht="12.75">
      <c r="A135" s="3" t="s">
        <v>53</v>
      </c>
      <c r="B135" s="3"/>
      <c r="C135" s="67"/>
      <c r="D135" s="68"/>
      <c r="E135" s="59"/>
      <c r="F135" s="59" t="s">
        <v>60</v>
      </c>
      <c r="G135" s="59"/>
      <c r="H135" s="59" t="s">
        <v>60</v>
      </c>
      <c r="I135" s="3" t="s">
        <v>49</v>
      </c>
      <c r="J135" s="3"/>
    </row>
    <row r="136" spans="1:10" ht="12.75">
      <c r="A136" s="57"/>
      <c r="B136" s="62"/>
      <c r="C136" s="65"/>
      <c r="D136" s="58"/>
      <c r="E136" s="69"/>
      <c r="F136" s="69"/>
      <c r="G136" s="69"/>
      <c r="H136" s="69"/>
      <c r="I136" s="70"/>
      <c r="J136" s="71"/>
    </row>
    <row r="137" spans="1:10" ht="12.75">
      <c r="A137" s="2">
        <v>-29949.28</v>
      </c>
      <c r="B137" s="2"/>
      <c r="C137" s="2">
        <v>152667.68</v>
      </c>
      <c r="D137" s="2"/>
      <c r="E137" s="72">
        <v>145349.22</v>
      </c>
      <c r="F137" s="72">
        <v>23718.07</v>
      </c>
      <c r="G137" s="72">
        <f>H110+H111</f>
        <v>119093.24999999997</v>
      </c>
      <c r="H137" s="72">
        <v>4874.08</v>
      </c>
      <c r="I137" s="2">
        <f>A137+E137-G137</f>
        <v>-3693.3099999999686</v>
      </c>
      <c r="J137" s="2"/>
    </row>
    <row r="138" spans="1:10" ht="12.75">
      <c r="A138" s="60"/>
      <c r="B138" s="61"/>
      <c r="C138" s="60"/>
      <c r="D138" s="61"/>
      <c r="E138" s="73"/>
      <c r="F138" s="73"/>
      <c r="G138" s="73"/>
      <c r="H138" s="73"/>
      <c r="I138" s="60"/>
      <c r="J138" s="61"/>
    </row>
  </sheetData>
  <sheetProtection/>
  <mergeCells count="99">
    <mergeCell ref="A137:B137"/>
    <mergeCell ref="C137:D137"/>
    <mergeCell ref="I137:J137"/>
    <mergeCell ref="A134:B134"/>
    <mergeCell ref="C134:D134"/>
    <mergeCell ref="I134:J134"/>
    <mergeCell ref="A135:B135"/>
    <mergeCell ref="I135:J135"/>
    <mergeCell ref="A128:J128"/>
    <mergeCell ref="A129:J129"/>
    <mergeCell ref="A130:J130"/>
    <mergeCell ref="A131:J131"/>
    <mergeCell ref="A133:B133"/>
    <mergeCell ref="E133:F133"/>
    <mergeCell ref="G133:H133"/>
    <mergeCell ref="A123:B123"/>
    <mergeCell ref="I123:J123"/>
    <mergeCell ref="A125:B125"/>
    <mergeCell ref="C125:D125"/>
    <mergeCell ref="E125:F125"/>
    <mergeCell ref="G125:H125"/>
    <mergeCell ref="I125:J125"/>
    <mergeCell ref="A122:B122"/>
    <mergeCell ref="C122:D122"/>
    <mergeCell ref="E122:F122"/>
    <mergeCell ref="G122:H122"/>
    <mergeCell ref="I122:J122"/>
    <mergeCell ref="A116:J116"/>
    <mergeCell ref="A117:J117"/>
    <mergeCell ref="A118:J118"/>
    <mergeCell ref="A119:J119"/>
    <mergeCell ref="A121:B121"/>
    <mergeCell ref="I121:J121"/>
    <mergeCell ref="A110:G110"/>
    <mergeCell ref="H110:I110"/>
    <mergeCell ref="A111:G111"/>
    <mergeCell ref="H111:I111"/>
    <mergeCell ref="A112:G112"/>
    <mergeCell ref="H112:I112"/>
    <mergeCell ref="A100:D100"/>
    <mergeCell ref="B101:H101"/>
    <mergeCell ref="I101:N101"/>
    <mergeCell ref="B102:F102"/>
    <mergeCell ref="I102:M102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1:D41"/>
    <mergeCell ref="B42:H42"/>
    <mergeCell ref="I42:N42"/>
    <mergeCell ref="B43:F43"/>
    <mergeCell ref="I43:M43"/>
    <mergeCell ref="A29:D29"/>
    <mergeCell ref="B30:H30"/>
    <mergeCell ref="I30:N30"/>
    <mergeCell ref="B31:F31"/>
    <mergeCell ref="I31:M31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2015-03-27T08:18:57Z</dcterms:created>
  <dcterms:modified xsi:type="dcterms:W3CDTF">2015-03-27T08:18:58Z</dcterms:modified>
  <cp:category/>
  <cp:version/>
  <cp:contentType/>
  <cp:contentStatus/>
</cp:coreProperties>
</file>